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miyakawa\Desktop\2024　千葉県バドミントン協会\令和6年度　県シニア（全日本シニア選考会）\"/>
    </mc:Choice>
  </mc:AlternateContent>
  <xr:revisionPtr revIDLastSave="0" documentId="8_{589C9A49-34D3-4D33-A598-5D535A6C8614}" xr6:coauthVersionLast="36" xr6:coauthVersionMax="36" xr10:uidLastSave="{00000000-0000-0000-0000-000000000000}"/>
  <bookViews>
    <workbookView xWindow="-17190" yWindow="1970" windowWidth="15410" windowHeight="13530" xr2:uid="{AE4230A8-6282-4CBB-9580-B9ED7BACE024}"/>
  </bookViews>
  <sheets>
    <sheet name="参加料集計表" sheetId="1" r:id="rId1"/>
    <sheet name="単" sheetId="2" r:id="rId2"/>
    <sheet name="複" sheetId="3" r:id="rId3"/>
  </sheets>
  <definedNames>
    <definedName name="_xlnm.Print_Area" localSheetId="0">参加料集計表!$A$1:$I$34</definedName>
    <definedName name="_xlnm.Print_Area" localSheetId="1">単!$A$1:$G$42</definedName>
    <definedName name="_xlnm.Print_Area" localSheetId="2">複!$A$1:$G$55</definedName>
    <definedName name="種別">単!$J$5:$J$6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C54" i="3"/>
  <c r="C53" i="3"/>
  <c r="C42" i="2"/>
  <c r="C41" i="2"/>
  <c r="D28" i="1" l="1"/>
  <c r="F28" i="1" s="1"/>
  <c r="D27" i="1"/>
  <c r="F27" i="1" s="1"/>
  <c r="D26" i="1"/>
  <c r="F26" i="1" s="1"/>
  <c r="D25" i="1"/>
  <c r="F25" i="1" s="1"/>
  <c r="D24" i="1"/>
  <c r="F24" i="1" s="1"/>
  <c r="F29" i="1" l="1"/>
</calcChain>
</file>

<file path=xl/sharedStrings.xml><?xml version="1.0" encoding="utf-8"?>
<sst xmlns="http://schemas.openxmlformats.org/spreadsheetml/2006/main" count="109" uniqueCount="69">
  <si>
    <t>申込み日</t>
    <rPh sb="0" eb="2">
      <t>モウシコ</t>
    </rPh>
    <rPh sb="3" eb="4">
      <t>ビ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</si>
  <si>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</si>
  <si>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</si>
  <si>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</si>
  <si>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男女種別</t>
    <rPh sb="0" eb="2">
      <t>ダンジョ</t>
    </rPh>
    <rPh sb="2" eb="4">
      <t>シュベツ</t>
    </rPh>
    <phoneticPr fontId="1"/>
  </si>
  <si>
    <t>フリガナ</t>
    <phoneticPr fontId="1"/>
  </si>
  <si>
    <t>参加資格</t>
    <rPh sb="0" eb="4">
      <t>サンカシカク</t>
    </rPh>
    <phoneticPr fontId="1"/>
  </si>
  <si>
    <t>参加資格の住所</t>
    <rPh sb="0" eb="4">
      <t>サンカシカク</t>
    </rPh>
    <rPh sb="5" eb="7">
      <t>ジュウショ</t>
    </rPh>
    <phoneticPr fontId="1"/>
  </si>
  <si>
    <t>日バ登録番号</t>
    <rPh sb="0" eb="1">
      <t>ニチ</t>
    </rPh>
    <rPh sb="2" eb="6">
      <t>トウロクバンゴウ</t>
    </rPh>
    <phoneticPr fontId="1"/>
  </si>
  <si>
    <r>
      <t>生年月日（</t>
    </r>
    <r>
      <rPr>
        <sz val="8"/>
        <color theme="1"/>
        <rFont val="Meiryo UI"/>
        <family val="3"/>
        <charset val="128"/>
      </rPr>
      <t>××××/××/××</t>
    </r>
    <r>
      <rPr>
        <sz val="11"/>
        <color theme="1"/>
        <rFont val="Meiryo UI"/>
        <family val="3"/>
        <charset val="128"/>
      </rPr>
      <t>）</t>
    </r>
    <rPh sb="0" eb="4">
      <t>セイネンガッピ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</si>
  <si>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</si>
  <si>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</si>
  <si>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種別</t>
    <rPh sb="0" eb="2">
      <t>シュベツ</t>
    </rPh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</si>
  <si>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</si>
  <si>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</si>
  <si>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氏　名</t>
    <rPh sb="0" eb="1">
      <t>シ</t>
    </rPh>
    <rPh sb="2" eb="3">
      <t>ナ</t>
    </rPh>
    <phoneticPr fontId="1"/>
  </si>
  <si>
    <t>混合</t>
    <rPh sb="0" eb="2">
      <t>コンゴウ</t>
    </rPh>
    <phoneticPr fontId="1"/>
  </si>
  <si>
    <t>男子人数</t>
    <rPh sb="0" eb="2">
      <t>ダンシ</t>
    </rPh>
    <rPh sb="2" eb="4">
      <t>ニンズウ</t>
    </rPh>
    <phoneticPr fontId="1"/>
  </si>
  <si>
    <t>名</t>
    <rPh sb="0" eb="1">
      <t>メイ</t>
    </rPh>
    <phoneticPr fontId="1"/>
  </si>
  <si>
    <t>女子人数</t>
    <rPh sb="0" eb="2">
      <t>ジョシ</t>
    </rPh>
    <rPh sb="2" eb="4">
      <t>ニンズウ</t>
    </rPh>
    <phoneticPr fontId="1"/>
  </si>
  <si>
    <t>男子組数</t>
    <rPh sb="0" eb="2">
      <t>ダンシ</t>
    </rPh>
    <rPh sb="2" eb="4">
      <t>クミスウ</t>
    </rPh>
    <phoneticPr fontId="1"/>
  </si>
  <si>
    <t>組</t>
    <rPh sb="0" eb="1">
      <t>クミ</t>
    </rPh>
    <phoneticPr fontId="1"/>
  </si>
  <si>
    <t>女子組数</t>
    <rPh sb="0" eb="2">
      <t>ジョシ</t>
    </rPh>
    <rPh sb="2" eb="4">
      <t>クミスウ</t>
    </rPh>
    <phoneticPr fontId="1"/>
  </si>
  <si>
    <t>混合組数</t>
    <rPh sb="0" eb="2">
      <t>コンゴウ</t>
    </rPh>
    <rPh sb="2" eb="4">
      <t>クミスウ</t>
    </rPh>
    <phoneticPr fontId="1"/>
  </si>
  <si>
    <t>＜参加費集計表＞</t>
    <rPh sb="1" eb="7">
      <t>サンカヒシュウケイヒョウ</t>
    </rPh>
    <phoneticPr fontId="1"/>
  </si>
  <si>
    <t>計算されている金額を所定の振込先に期日までにお振込ください</t>
    <rPh sb="0" eb="2">
      <t>ケイサン</t>
    </rPh>
    <rPh sb="7" eb="9">
      <t>キンガク</t>
    </rPh>
    <rPh sb="10" eb="12">
      <t>ショテイ</t>
    </rPh>
    <rPh sb="13" eb="16">
      <t>フリコミサキ</t>
    </rPh>
    <rPh sb="17" eb="19">
      <t>キジツ</t>
    </rPh>
    <rPh sb="23" eb="25">
      <t>フリコミ</t>
    </rPh>
    <phoneticPr fontId="1"/>
  </si>
  <si>
    <t>千葉銀行　四街道支店　　　普通　３５９２５５３</t>
    <rPh sb="0" eb="4">
      <t>チバギンコウ</t>
    </rPh>
    <rPh sb="5" eb="10">
      <t>ヨツカイドウシテン</t>
    </rPh>
    <rPh sb="13" eb="15">
      <t>フツウ</t>
    </rPh>
    <phoneticPr fontId="1"/>
  </si>
  <si>
    <t>種目</t>
    <rPh sb="0" eb="2">
      <t>シュモク</t>
    </rPh>
    <phoneticPr fontId="1"/>
  </si>
  <si>
    <t>参加数</t>
    <rPh sb="0" eb="2">
      <t>サンカ</t>
    </rPh>
    <rPh sb="2" eb="3">
      <t>スウ</t>
    </rPh>
    <phoneticPr fontId="1"/>
  </si>
  <si>
    <t>参加料</t>
    <rPh sb="0" eb="3">
      <t>サンカリョウ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</si>
  <si>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</si>
  <si>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</si>
  <si>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それぞれ入力された人数、組数が自動入力されていますのでその数値を確認願います</t>
    <rPh sb="4" eb="6">
      <t>ニュウリョク</t>
    </rPh>
    <rPh sb="9" eb="11">
      <t>ニンズウ</t>
    </rPh>
    <rPh sb="12" eb="14">
      <t>クミスウ</t>
    </rPh>
    <rPh sb="15" eb="19">
      <t>ジドウニュウリョク</t>
    </rPh>
    <phoneticPr fontId="1"/>
  </si>
  <si>
    <t>振込み日</t>
    <rPh sb="0" eb="2">
      <t>フリコ</t>
    </rPh>
    <rPh sb="3" eb="4">
      <t>ビ</t>
    </rPh>
    <phoneticPr fontId="1"/>
  </si>
  <si>
    <t>振込み銀行名</t>
    <rPh sb="0" eb="2">
      <t>フリコ</t>
    </rPh>
    <rPh sb="3" eb="6">
      <t>ギンコウメイ</t>
    </rPh>
    <phoneticPr fontId="1"/>
  </si>
  <si>
    <t>支店名</t>
    <rPh sb="0" eb="3">
      <t>シテンメイ</t>
    </rPh>
    <phoneticPr fontId="1"/>
  </si>
  <si>
    <t>年齢区分</t>
    <rPh sb="0" eb="4">
      <t>ネンレイクブン</t>
    </rPh>
    <phoneticPr fontId="1"/>
  </si>
  <si>
    <t>例</t>
    <rPh sb="0" eb="1">
      <t>レイ</t>
    </rPh>
    <phoneticPr fontId="1"/>
  </si>
  <si>
    <t>30歳以上</t>
    <rPh sb="2" eb="5">
      <t>サイイジョウ</t>
    </rPh>
    <phoneticPr fontId="1"/>
  </si>
  <si>
    <t>35歳以上</t>
    <rPh sb="2" eb="5">
      <t>サイイジョウ</t>
    </rPh>
    <phoneticPr fontId="1"/>
  </si>
  <si>
    <t>40歳以上</t>
    <rPh sb="2" eb="5">
      <t>サイイジョウ</t>
    </rPh>
    <phoneticPr fontId="1"/>
  </si>
  <si>
    <t>45歳以上</t>
    <rPh sb="2" eb="5">
      <t>サイイジョウ</t>
    </rPh>
    <phoneticPr fontId="1"/>
  </si>
  <si>
    <t>50歳以上</t>
    <rPh sb="2" eb="5">
      <t>サイイジョウ</t>
    </rPh>
    <phoneticPr fontId="1"/>
  </si>
  <si>
    <t>55歳以上</t>
    <rPh sb="2" eb="5">
      <t>サイイジョウ</t>
    </rPh>
    <phoneticPr fontId="1"/>
  </si>
  <si>
    <t>60歳以上</t>
    <rPh sb="2" eb="5">
      <t>サイイジョウ</t>
    </rPh>
    <phoneticPr fontId="1"/>
  </si>
  <si>
    <t>65歳以上</t>
    <rPh sb="2" eb="5">
      <t>サイイジョウ</t>
    </rPh>
    <phoneticPr fontId="1"/>
  </si>
  <si>
    <t>入力例</t>
    <rPh sb="0" eb="2">
      <t>ニュウリョク</t>
    </rPh>
    <rPh sb="2" eb="3">
      <t>レイ</t>
    </rPh>
    <phoneticPr fontId="1"/>
  </si>
  <si>
    <t>千葉　民夫</t>
    <rPh sb="0" eb="2">
      <t>チバ</t>
    </rPh>
    <rPh sb="3" eb="5">
      <t>タミオ</t>
    </rPh>
    <phoneticPr fontId="1"/>
  </si>
  <si>
    <t>チバ　タミオ</t>
    <phoneticPr fontId="1"/>
  </si>
  <si>
    <t>千葉市中央区○○町123-55</t>
    <rPh sb="0" eb="3">
      <t>チバシ</t>
    </rPh>
    <rPh sb="3" eb="6">
      <t>チュウオウク</t>
    </rPh>
    <rPh sb="8" eb="9">
      <t>チョウ</t>
    </rPh>
    <phoneticPr fontId="1"/>
  </si>
  <si>
    <t>チバ　タミコ</t>
    <phoneticPr fontId="1"/>
  </si>
  <si>
    <t>千葉　民子</t>
    <rPh sb="0" eb="2">
      <t>チバ</t>
    </rPh>
    <rPh sb="3" eb="5">
      <t>タミコ</t>
    </rPh>
    <phoneticPr fontId="1"/>
  </si>
  <si>
    <t>70歳以上</t>
    <rPh sb="2" eb="5">
      <t>サイイジョウ</t>
    </rPh>
    <phoneticPr fontId="1"/>
  </si>
  <si>
    <t>　　千葉県バドミントン協会　代表　　遠藤　隆</t>
    <rPh sb="2" eb="5">
      <t>チバケン</t>
    </rPh>
    <rPh sb="11" eb="13">
      <t>キョウカイ</t>
    </rPh>
    <rPh sb="14" eb="16">
      <t>ダイヒョウ</t>
    </rPh>
    <rPh sb="18" eb="20">
      <t>エンドウ</t>
    </rPh>
    <rPh sb="21" eb="22">
      <t>タカシ</t>
    </rPh>
    <phoneticPr fontId="1"/>
  </si>
  <si>
    <t>：令和６年　　　月　　　日</t>
    <rPh sb="1" eb="3">
      <t>レイワ</t>
    </rPh>
    <rPh sb="4" eb="5">
      <t>ネン</t>
    </rPh>
    <rPh sb="8" eb="9">
      <t>ガツ</t>
    </rPh>
    <rPh sb="12" eb="13">
      <t>ニチ</t>
    </rPh>
    <phoneticPr fontId="1"/>
  </si>
  <si>
    <t>令和６年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</si>
  <si>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背面表示</t>
    <rPh sb="0" eb="4">
      <t>ハイメンヒョウジ</t>
    </rPh>
    <phoneticPr fontId="1"/>
  </si>
  <si>
    <t>申込み責任者：所属名</t>
    <rPh sb="0" eb="2">
      <t>モウシコ</t>
    </rPh>
    <rPh sb="3" eb="6">
      <t>セキニンシャ</t>
    </rPh>
    <rPh sb="7" eb="10">
      <t>ショゾクメイ</t>
    </rPh>
    <phoneticPr fontId="1"/>
  </si>
  <si>
    <t>申込み責任者：氏名</t>
    <rPh sb="0" eb="2">
      <t>モウシコ</t>
    </rPh>
    <rPh sb="3" eb="6">
      <t>セキニンシャ</t>
    </rPh>
    <rPh sb="7" eb="9">
      <t>シメイ</t>
    </rPh>
    <phoneticPr fontId="1"/>
  </si>
  <si>
    <t>第４１回全日本シニアバドミントン選手権大会　千葉県予選会　　集計表</t>
    <rPh sb="0" eb="1">
      <t>ダイ</t>
    </rPh>
    <rPh sb="3" eb="4">
      <t>カイ</t>
    </rPh>
    <rPh sb="4" eb="7">
      <t>ゼンニッポン</t>
    </rPh>
    <rPh sb="16" eb="21">
      <t>センシュケンタイカイ</t>
    </rPh>
    <rPh sb="22" eb="25">
      <t>チバケン</t>
    </rPh>
    <rPh sb="25" eb="27">
      <t>ヨセン</t>
    </rPh>
    <rPh sb="27" eb="28">
      <t>カイ</t>
    </rPh>
    <rPh sb="30" eb="33">
      <t>シュウケイヒョウ</t>
    </rPh>
    <phoneticPr fontId="1"/>
  </si>
  <si>
    <t>男子　単</t>
    <rPh sb="0" eb="2">
      <t>ダンシ</t>
    </rPh>
    <rPh sb="3" eb="4">
      <t>タン</t>
    </rPh>
    <phoneticPr fontId="1"/>
  </si>
  <si>
    <t>女子　単</t>
    <rPh sb="0" eb="2">
      <t>ジョシ</t>
    </rPh>
    <rPh sb="3" eb="4">
      <t>タン</t>
    </rPh>
    <phoneticPr fontId="1"/>
  </si>
  <si>
    <t>男子　複</t>
    <rPh sb="0" eb="2">
      <t>ダンシ</t>
    </rPh>
    <rPh sb="3" eb="4">
      <t>フク</t>
    </rPh>
    <phoneticPr fontId="1"/>
  </si>
  <si>
    <t>女子　複</t>
    <rPh sb="0" eb="2">
      <t>ジョシ</t>
    </rPh>
    <rPh sb="3" eb="4">
      <t>フク</t>
    </rPh>
    <phoneticPr fontId="1"/>
  </si>
  <si>
    <t>混合　複</t>
    <rPh sb="0" eb="2">
      <t>コンゴウ</t>
    </rPh>
    <rPh sb="3" eb="4">
      <t>フク</t>
    </rPh>
    <phoneticPr fontId="1"/>
  </si>
  <si>
    <t>第４１回全日本シニアバドミントン選手権大会　千葉県予選会　　単　申込書</t>
    <rPh sb="0" eb="1">
      <t>ダイ</t>
    </rPh>
    <rPh sb="3" eb="4">
      <t>カイ</t>
    </rPh>
    <rPh sb="4" eb="7">
      <t>ゼンニッポン</t>
    </rPh>
    <rPh sb="16" eb="21">
      <t>センシュケンタイカイ</t>
    </rPh>
    <rPh sb="22" eb="25">
      <t>チバケン</t>
    </rPh>
    <rPh sb="25" eb="27">
      <t>ヨセン</t>
    </rPh>
    <rPh sb="27" eb="28">
      <t>カイ</t>
    </rPh>
    <rPh sb="30" eb="31">
      <t>タン</t>
    </rPh>
    <rPh sb="32" eb="35">
      <t>モウシコミショ</t>
    </rPh>
    <phoneticPr fontId="1"/>
  </si>
  <si>
    <t>＜単＞</t>
    <rPh sb="1" eb="2">
      <t>タン</t>
    </rPh>
    <phoneticPr fontId="1"/>
  </si>
  <si>
    <t>第４１回全日本シニアバドミントン選手権大会　千葉県予選会　　複　申込書</t>
    <rPh sb="0" eb="1">
      <t>ダイ</t>
    </rPh>
    <rPh sb="3" eb="4">
      <t>カイ</t>
    </rPh>
    <rPh sb="4" eb="7">
      <t>ゼンニッポン</t>
    </rPh>
    <rPh sb="16" eb="21">
      <t>センシュケンタイカイ</t>
    </rPh>
    <rPh sb="22" eb="25">
      <t>チバケン</t>
    </rPh>
    <rPh sb="25" eb="27">
      <t>ヨセン</t>
    </rPh>
    <rPh sb="27" eb="28">
      <t>カイ</t>
    </rPh>
    <rPh sb="30" eb="31">
      <t>フク</t>
    </rPh>
    <rPh sb="32" eb="35">
      <t>モウシコミショ</t>
    </rPh>
    <phoneticPr fontId="1"/>
  </si>
  <si>
    <t>＜複＞</t>
    <rPh sb="1" eb="2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</si>
</sst>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 style="dott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dotted">
        <color auto="1"/>
      </right>
      <top style="double">
        <color indexed="64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auto="1"/>
      </left>
      <right style="medium">
        <color auto="1"/>
      </right>
      <top style="double">
        <color indexed="64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27" xfId="0" applyFont="1" applyBorder="1" applyProtection="1">
      <alignment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176" fontId="2" fillId="0" borderId="26" xfId="0" applyNumberFormat="1" applyFont="1" applyBorder="1" applyProtection="1">
      <alignment vertical="center"/>
    </xf>
    <xf numFmtId="0" fontId="2" fillId="0" borderId="23" xfId="0" applyFont="1" applyBorder="1" applyAlignment="1" applyProtection="1">
      <alignment horizontal="center" vertical="center"/>
    </xf>
    <xf numFmtId="176" fontId="2" fillId="0" borderId="23" xfId="0" applyNumberFormat="1" applyFont="1" applyBorder="1" applyProtection="1">
      <alignment vertical="center"/>
    </xf>
    <xf numFmtId="176" fontId="2" fillId="0" borderId="24" xfId="0" applyNumberFormat="1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176" fontId="2" fillId="0" borderId="34" xfId="0" applyNumberFormat="1" applyFont="1" applyBorder="1" applyProtection="1">
      <alignment vertical="center"/>
    </xf>
    <xf numFmtId="176" fontId="2" fillId="0" borderId="35" xfId="0" applyNumberFormat="1" applyFont="1" applyBorder="1" applyAlignment="1" applyProtection="1">
      <alignment horizontal="center" vertical="center"/>
    </xf>
    <xf numFmtId="0" fontId="2" fillId="0" borderId="30" xfId="0" applyFont="1" applyBorder="1" applyProtection="1">
      <alignment vertical="center"/>
    </xf>
    <xf numFmtId="0" fontId="2" fillId="0" borderId="31" xfId="0" applyFont="1" applyBorder="1" applyProtection="1">
      <alignment vertical="center"/>
    </xf>
    <xf numFmtId="0" fontId="2" fillId="0" borderId="31" xfId="0" applyFont="1" applyBorder="1" applyAlignment="1" applyProtection="1">
      <alignment horizontal="right" vertical="center"/>
    </xf>
    <xf numFmtId="176" fontId="2" fillId="0" borderId="32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</xf>
    <xf numFmtId="14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14" fontId="2" fillId="0" borderId="26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14" fontId="2" fillId="0" borderId="23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</xf>
    <xf numFmtId="0" fontId="2" fillId="2" borderId="48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14" fontId="2" fillId="2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56" xfId="0" applyFont="1" applyFill="1" applyBorder="1" applyAlignment="1" applyProtection="1">
      <alignment horizontal="center" vertical="center"/>
    </xf>
    <xf numFmtId="14" fontId="2" fillId="2" borderId="57" xfId="0" applyNumberFormat="1" applyFont="1" applyFill="1" applyBorder="1" applyAlignment="1" applyProtection="1">
      <alignment horizontal="center" vertical="center"/>
    </xf>
    <xf numFmtId="0" fontId="2" fillId="2" borderId="57" xfId="0" applyFont="1" applyFill="1" applyBorder="1" applyAlignment="1" applyProtection="1">
      <alignment horizontal="center" vertical="center"/>
    </xf>
    <xf numFmtId="0" fontId="2" fillId="2" borderId="58" xfId="0" applyFont="1" applyFill="1" applyBorder="1" applyAlignment="1" applyProtection="1">
      <alignment horizontal="center" vertical="center"/>
    </xf>
    <xf numFmtId="0" fontId="2" fillId="2" borderId="60" xfId="0" applyFont="1" applyFill="1" applyBorder="1" applyAlignment="1" applyProtection="1">
      <alignment horizontal="center" vertical="center"/>
    </xf>
    <xf numFmtId="14" fontId="2" fillId="2" borderId="23" xfId="0" applyNumberFormat="1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0" borderId="7" xfId="0" applyFont="1" applyBorder="1" applyProtection="1">
      <alignment vertical="center"/>
      <protection locked="0"/>
    </xf>
    <xf numFmtId="0" fontId="2" fillId="2" borderId="9" xfId="0" applyFont="1" applyFill="1" applyBorder="1" applyProtection="1">
      <alignment vertical="center"/>
    </xf>
    <xf numFmtId="0" fontId="2" fillId="0" borderId="9" xfId="0" applyFont="1" applyBorder="1" applyProtection="1">
      <alignment vertical="center"/>
      <protection locked="0"/>
    </xf>
    <xf numFmtId="0" fontId="2" fillId="2" borderId="24" xfId="0" applyFont="1" applyFill="1" applyBorder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Protection="1">
      <alignment vertical="center"/>
      <protection locked="0"/>
    </xf>
    <xf numFmtId="0" fontId="2" fillId="0" borderId="46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</xf>
    <xf numFmtId="0" fontId="2" fillId="0" borderId="19" xfId="0" applyFont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36" xfId="0" applyFont="1" applyBorder="1" applyProtection="1">
      <alignment vertical="center"/>
      <protection locked="0"/>
    </xf>
    <xf numFmtId="0" fontId="2" fillId="0" borderId="37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2" borderId="36" xfId="0" applyFont="1" applyFill="1" applyBorder="1" applyProtection="1">
      <alignment vertical="center"/>
    </xf>
    <xf numFmtId="0" fontId="2" fillId="2" borderId="37" xfId="0" applyFont="1" applyFill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61" xfId="0" applyFont="1" applyBorder="1" applyAlignment="1" applyProtection="1">
      <alignment horizontal="right" vertical="center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36" xfId="0" applyFont="1" applyFill="1" applyBorder="1" applyAlignment="1" applyProtection="1">
      <alignment vertical="center"/>
    </xf>
    <xf numFmtId="0" fontId="2" fillId="2" borderId="37" xfId="0" applyFont="1" applyFill="1" applyBorder="1" applyAlignment="1" applyProtection="1">
      <alignment vertical="center"/>
    </xf>
    <xf numFmtId="0" fontId="2" fillId="2" borderId="55" xfId="0" applyFont="1" applyFill="1" applyBorder="1" applyAlignment="1" applyProtection="1">
      <alignment horizontal="center" vertical="center"/>
    </xf>
    <xf numFmtId="0" fontId="2" fillId="2" borderId="59" xfId="0" applyFont="1" applyFill="1" applyBorder="1" applyAlignment="1" applyProtection="1">
      <alignment horizontal="center" vertical="center"/>
    </xf>
    <xf numFmtId="0" fontId="2" fillId="2" borderId="49" xfId="0" applyFont="1" applyFill="1" applyBorder="1" applyAlignment="1" applyProtection="1">
      <alignment horizontal="center" vertical="center"/>
    </xf>
    <xf numFmtId="0" fontId="2" fillId="2" borderId="50" xfId="0" applyFont="1" applyFill="1" applyBorder="1" applyAlignment="1" applyProtection="1">
      <alignment horizontal="center" vertical="center"/>
    </xf>
    <xf numFmtId="0" fontId="2" fillId="2" borderId="45" xfId="0" applyFont="1" applyFill="1" applyBorder="1" applyProtection="1">
      <alignment vertical="center"/>
    </xf>
    <xf numFmtId="0" fontId="2" fillId="2" borderId="41" xfId="0" applyFont="1" applyFill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47ADA0D-3965-4F78-B826-227394E3833C}" name="テーブル4" displayName="テーブル4" ref="J4:J6" totalsRowShown="0" headerRowDxfId="17" dataDxfId="16">
  <autoFilter ref="J4:J6" xr:uid="{0AE64957-AA6A-4100-A55F-9C1AAA8B7785}"/>
  <tableColumns count="1">
    <tableColumn id="1" xr3:uid="{5C8046E0-5074-4F86-9C29-1867B863293B}" name="種別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C0925D7-ECEE-4B21-A6F7-93DD2E817DBA}" name="テーブル5" displayName="テーブル5" ref="J9:J11" totalsRowShown="0" headerRowDxfId="14" dataDxfId="13">
  <autoFilter ref="J9:J11" xr:uid="{1A97F435-8B4E-4C5B-A271-6DC387370225}"/>
  <tableColumns count="1">
    <tableColumn id="1" xr3:uid="{6D4B605C-3554-4D53-A5B6-35D7C440C940}" name="参加資格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A9ABAB-2EF9-4628-8F94-834AE2C98FC4}" name="テーブル1" displayName="テーブル1" ref="J24:J33" totalsRowShown="0" headerRowDxfId="11" dataDxfId="10">
  <autoFilter ref="J24:J33" xr:uid="{A2723503-C672-4471-B035-A51B2E7D9565}"/>
  <tableColumns count="1">
    <tableColumn id="1" xr3:uid="{0F15BEC9-5EDD-403C-A8A4-7602B5D27BA4}" name="年齢区分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9E9572F-6527-424F-81AF-A88EB664A702}" name="テーブル47" displayName="テーブル47" ref="J4:J7" totalsRowShown="0" headerRowDxfId="8" dataDxfId="7">
  <autoFilter ref="J4:J7" xr:uid="{811B5C9F-872C-4142-B4F3-BB41A8E90F7B}"/>
  <tableColumns count="1">
    <tableColumn id="1" xr3:uid="{D2B5774F-937C-4AAB-AA21-91F9ED9A8652}" name="種別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09A180-C4EF-4245-8D08-41D417487D31}" name="テーブル58" displayName="テーブル58" ref="J9:J11" totalsRowShown="0" headerRowDxfId="5" dataDxfId="4">
  <autoFilter ref="J9:J11" xr:uid="{517DD7C2-F9E3-4E72-B32F-E1F0AE2CACC9}"/>
  <tableColumns count="1">
    <tableColumn id="1" xr3:uid="{A9CB17CB-0D1D-4FBC-8E48-F94938F9D1A2}" name="参加資格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0106B1-14AC-41C5-BE5A-77B70373F425}" name="テーブル2" displayName="テーブル2" ref="J14:J23" totalsRowShown="0" headerRowDxfId="2" dataDxfId="1">
  <autoFilter ref="J14:J23" xr:uid="{475CEA9E-53C1-4EA4-A7D2-E1A66CE705A8}"/>
  <tableColumns count="1">
    <tableColumn id="1" xr3:uid="{665C7E4D-3259-4150-8521-DAF4EFD3ABB7}" name="年齢区分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47B05-C9B3-4EBC-9D6F-5AE03E3FA085}">
  <dimension ref="B2:H34"/>
  <sheetViews>
    <sheetView tabSelected="1" view="pageBreakPreview" zoomScaleNormal="100" zoomScaleSheetLayoutView="100" workbookViewId="0">
      <selection activeCell="I22" sqref="I22"/>
    </sheetView>
  </sheetViews>
  <sheetFormatPr defaultRowHeight="15" x14ac:dyDescent="0.55000000000000004"/>
  <cols>
    <col min="1" max="2" width="8.6640625" style="16"/>
    <col min="3" max="3" width="13.83203125" style="16" customWidth="1"/>
    <col min="4" max="4" width="9.83203125" style="16" customWidth="1"/>
    <col min="5" max="5" width="10.6640625" style="16" customWidth="1"/>
    <col min="6" max="6" width="13.08203125" style="16" customWidth="1"/>
    <col min="7" max="16384" width="8.6640625" style="16"/>
  </cols>
  <sheetData>
    <row r="2" spans="2:8" ht="16" x14ac:dyDescent="0.55000000000000004">
      <c r="B2" s="89" t="s">
        <v>59</v>
      </c>
      <c r="C2" s="89"/>
      <c r="D2" s="89"/>
      <c r="E2" s="89"/>
      <c r="F2" s="89"/>
      <c r="G2" s="89"/>
      <c r="H2" s="89"/>
    </row>
    <row r="4" spans="2:8" x14ac:dyDescent="0.55000000000000004">
      <c r="B4" s="16" t="s">
        <v>0</v>
      </c>
      <c r="C4" s="15" t="s">
        <v>54</v>
      </c>
    </row>
    <row r="6" spans="2:8" x14ac:dyDescent="0.55000000000000004">
      <c r="C6" s="87" t="s">
        <v>57</v>
      </c>
      <c r="D6" s="88"/>
      <c r="E6" s="84"/>
      <c r="F6" s="85"/>
      <c r="G6" s="85"/>
      <c r="H6" s="86"/>
    </row>
    <row r="7" spans="2:8" x14ac:dyDescent="0.55000000000000004">
      <c r="C7" s="87" t="s">
        <v>58</v>
      </c>
      <c r="D7" s="88"/>
      <c r="E7" s="84"/>
      <c r="F7" s="85"/>
      <c r="G7" s="85"/>
      <c r="H7" s="86"/>
    </row>
    <row r="8" spans="2:8" x14ac:dyDescent="0.55000000000000004">
      <c r="C8" s="87" t="s">
        <v>1</v>
      </c>
      <c r="D8" s="88"/>
      <c r="E8" s="84"/>
      <c r="F8" s="85"/>
      <c r="G8" s="85"/>
      <c r="H8" s="86"/>
    </row>
    <row r="9" spans="2:8" x14ac:dyDescent="0.55000000000000004">
      <c r="C9" s="87" t="s">
        <v>2</v>
      </c>
      <c r="D9" s="88"/>
      <c r="E9" s="84"/>
      <c r="F9" s="85"/>
      <c r="G9" s="85"/>
      <c r="H9" s="86"/>
    </row>
    <row r="10" spans="2:8" x14ac:dyDescent="0.55000000000000004">
      <c r="C10" s="87" t="s">
        <v>3</v>
      </c>
      <c r="D10" s="88"/>
      <c r="E10" s="84"/>
      <c r="F10" s="85"/>
      <c r="G10" s="85"/>
      <c r="H10" s="86"/>
    </row>
    <row r="15" spans="2:8" x14ac:dyDescent="0.55000000000000004">
      <c r="B15" s="16" t="s">
        <v>24</v>
      </c>
    </row>
    <row r="16" spans="2:8" x14ac:dyDescent="0.55000000000000004">
      <c r="C16" s="16" t="s">
        <v>32</v>
      </c>
    </row>
    <row r="18" spans="3:6" x14ac:dyDescent="0.55000000000000004">
      <c r="C18" s="16" t="s">
        <v>25</v>
      </c>
    </row>
    <row r="20" spans="3:6" x14ac:dyDescent="0.55000000000000004">
      <c r="D20" s="16" t="s">
        <v>26</v>
      </c>
    </row>
    <row r="21" spans="3:6" x14ac:dyDescent="0.55000000000000004">
      <c r="D21" s="16" t="s">
        <v>53</v>
      </c>
    </row>
    <row r="22" spans="3:6" ht="15.5" thickBot="1" x14ac:dyDescent="0.6"/>
    <row r="23" spans="3:6" ht="15.5" thickBot="1" x14ac:dyDescent="0.6">
      <c r="C23" s="1" t="s">
        <v>27</v>
      </c>
      <c r="D23" s="2" t="s">
        <v>28</v>
      </c>
      <c r="E23" s="2" t="s">
        <v>29</v>
      </c>
      <c r="F23" s="3" t="s">
        <v>30</v>
      </c>
    </row>
    <row r="24" spans="3:6" ht="15.5" thickTop="1" x14ac:dyDescent="0.55000000000000004">
      <c r="C24" s="65" t="s">
        <v>60</v>
      </c>
      <c r="D24" s="5">
        <f>単!C41</f>
        <v>0</v>
      </c>
      <c r="E24" s="4">
        <v>3000</v>
      </c>
      <c r="F24" s="7">
        <f>D24*E24</f>
        <v>0</v>
      </c>
    </row>
    <row r="25" spans="3:6" x14ac:dyDescent="0.55000000000000004">
      <c r="C25" s="66" t="s">
        <v>61</v>
      </c>
      <c r="D25" s="5">
        <f>単!C42</f>
        <v>0</v>
      </c>
      <c r="E25" s="6">
        <v>3000</v>
      </c>
      <c r="F25" s="7">
        <f>D25*E25</f>
        <v>0</v>
      </c>
    </row>
    <row r="26" spans="3:6" x14ac:dyDescent="0.55000000000000004">
      <c r="C26" s="66" t="s">
        <v>62</v>
      </c>
      <c r="D26" s="5">
        <f>複!C53</f>
        <v>0</v>
      </c>
      <c r="E26" s="6">
        <v>6000</v>
      </c>
      <c r="F26" s="7">
        <f>D26*E26</f>
        <v>0</v>
      </c>
    </row>
    <row r="27" spans="3:6" x14ac:dyDescent="0.55000000000000004">
      <c r="C27" s="66" t="s">
        <v>63</v>
      </c>
      <c r="D27" s="5">
        <f>複!C54</f>
        <v>0</v>
      </c>
      <c r="E27" s="6">
        <v>6000</v>
      </c>
      <c r="F27" s="7">
        <f>D27*E27</f>
        <v>0</v>
      </c>
    </row>
    <row r="28" spans="3:6" ht="15.5" thickBot="1" x14ac:dyDescent="0.6">
      <c r="C28" s="67" t="s">
        <v>64</v>
      </c>
      <c r="D28" s="8">
        <f>複!C55</f>
        <v>0</v>
      </c>
      <c r="E28" s="9">
        <v>6000</v>
      </c>
      <c r="F28" s="10">
        <f>D28*E28</f>
        <v>0</v>
      </c>
    </row>
    <row r="29" spans="3:6" ht="16" thickTop="1" thickBot="1" x14ac:dyDescent="0.6">
      <c r="C29" s="11"/>
      <c r="D29" s="12"/>
      <c r="E29" s="13" t="s">
        <v>31</v>
      </c>
      <c r="F29" s="14">
        <f>SUM(F24:F28)</f>
        <v>0</v>
      </c>
    </row>
    <row r="31" spans="3:6" ht="15.5" thickBot="1" x14ac:dyDescent="0.6"/>
    <row r="32" spans="3:6" ht="18" customHeight="1" x14ac:dyDescent="0.55000000000000004">
      <c r="C32" s="72" t="s">
        <v>33</v>
      </c>
      <c r="D32" s="73"/>
      <c r="E32" s="78" t="s">
        <v>55</v>
      </c>
      <c r="F32" s="79"/>
    </row>
    <row r="33" spans="3:6" ht="18" customHeight="1" x14ac:dyDescent="0.55000000000000004">
      <c r="C33" s="74" t="s">
        <v>34</v>
      </c>
      <c r="D33" s="75"/>
      <c r="E33" s="80"/>
      <c r="F33" s="81"/>
    </row>
    <row r="34" spans="3:6" ht="18.5" customHeight="1" thickBot="1" x14ac:dyDescent="0.6">
      <c r="C34" s="76" t="s">
        <v>35</v>
      </c>
      <c r="D34" s="77"/>
      <c r="E34" s="82"/>
      <c r="F34" s="83"/>
    </row>
  </sheetData>
  <sheetProtection algorithmName="SHA-512" hashValue="ZfXKBsx4nfVh5LQ0cQp38GvAA0NmbMEpyJKy41o/9fF3OWmr44u4X2E/yqqdre0ES7OrR29ZUVwa+FZoeMapxQ==" saltValue="pqN6rzCWthMLTZgZ57tsIQ==" spinCount="100000" sheet="1" objects="1" scenarios="1"/>
  <protectedRanges>
    <protectedRange algorithmName="SHA-512" hashValue="SE9E0/dtfcvQXJ7O4eTKyT2TkOyq2+lG8O+UF6eUiiSLiSYP7FjLBTfGMG49yo3YuVyT3lt9Sv1i0od4wjx55A==" saltValue="pcb90t2BCHsEZB6poyOExA==" spinCount="100000" sqref="E6:H10" name="範囲1"/>
  </protectedRanges>
  <mergeCells count="17">
    <mergeCell ref="B2:H2"/>
    <mergeCell ref="E6:H6"/>
    <mergeCell ref="E7:H7"/>
    <mergeCell ref="E8:H8"/>
    <mergeCell ref="E9:H9"/>
    <mergeCell ref="E10:H10"/>
    <mergeCell ref="C6:D6"/>
    <mergeCell ref="C7:D7"/>
    <mergeCell ref="C8:D8"/>
    <mergeCell ref="C9:D9"/>
    <mergeCell ref="C10:D10"/>
    <mergeCell ref="C32:D32"/>
    <mergeCell ref="C33:D33"/>
    <mergeCell ref="C34:D34"/>
    <mergeCell ref="E32:F32"/>
    <mergeCell ref="E33:F33"/>
    <mergeCell ref="E34:F34"/>
  </mergeCells>
  <phoneticPr fontId="1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8D41B-6E62-4793-9284-9DE25B5FF0F6}">
  <dimension ref="A2:J42"/>
  <sheetViews>
    <sheetView view="pageBreakPreview" zoomScaleNormal="100" zoomScaleSheetLayoutView="100" workbookViewId="0">
      <selection activeCell="C18" sqref="C18"/>
    </sheetView>
  </sheetViews>
  <sheetFormatPr defaultRowHeight="15" x14ac:dyDescent="0.55000000000000004"/>
  <cols>
    <col min="1" max="1" width="8.6640625" style="16"/>
    <col min="2" max="2" width="13" style="16" bestFit="1" customWidth="1"/>
    <col min="3" max="3" width="19" style="16" customWidth="1"/>
    <col min="4" max="4" width="24.58203125" style="16" bestFit="1" customWidth="1"/>
    <col min="5" max="5" width="11.33203125" style="16" customWidth="1"/>
    <col min="6" max="6" width="13.25" style="16" customWidth="1"/>
    <col min="7" max="8" width="8.6640625" style="16"/>
    <col min="9" max="9" width="8.6640625" style="16" hidden="1" customWidth="1"/>
    <col min="10" max="10" width="10.1640625" style="16" hidden="1" customWidth="1"/>
    <col min="11" max="11" width="0" style="16" hidden="1" customWidth="1"/>
    <col min="12" max="16384" width="8.6640625" style="16"/>
  </cols>
  <sheetData>
    <row r="2" spans="1:10" ht="16" x14ac:dyDescent="0.55000000000000004">
      <c r="B2" s="89"/>
      <c r="C2" s="89"/>
      <c r="D2" s="89"/>
      <c r="E2" s="89"/>
      <c r="F2" s="89"/>
    </row>
    <row r="3" spans="1:10" ht="16" x14ac:dyDescent="0.55000000000000004">
      <c r="B3" s="89" t="s">
        <v>65</v>
      </c>
      <c r="C3" s="89"/>
      <c r="D3" s="89"/>
      <c r="E3" s="89"/>
      <c r="F3" s="89"/>
    </row>
    <row r="4" spans="1:10" x14ac:dyDescent="0.55000000000000004">
      <c r="J4" s="16" t="s">
        <v>12</v>
      </c>
    </row>
    <row r="5" spans="1:10" ht="15.5" thickBot="1" x14ac:dyDescent="0.6">
      <c r="B5" s="16" t="s">
        <v>66</v>
      </c>
      <c r="J5" s="16" t="s">
        <v>10</v>
      </c>
    </row>
    <row r="6" spans="1:10" x14ac:dyDescent="0.55000000000000004">
      <c r="B6" s="25" t="s">
        <v>4</v>
      </c>
      <c r="C6" s="18" t="s">
        <v>5</v>
      </c>
      <c r="D6" s="19" t="s">
        <v>9</v>
      </c>
      <c r="E6" s="20" t="s">
        <v>6</v>
      </c>
      <c r="F6" s="21" t="s">
        <v>8</v>
      </c>
      <c r="J6" s="16" t="s">
        <v>11</v>
      </c>
    </row>
    <row r="7" spans="1:10" ht="15.5" thickBot="1" x14ac:dyDescent="0.6">
      <c r="B7" s="26" t="s">
        <v>36</v>
      </c>
      <c r="C7" s="22" t="s">
        <v>15</v>
      </c>
      <c r="D7" s="95" t="s">
        <v>7</v>
      </c>
      <c r="E7" s="96"/>
      <c r="F7" s="68" t="s">
        <v>56</v>
      </c>
    </row>
    <row r="8" spans="1:10" x14ac:dyDescent="0.55000000000000004">
      <c r="A8" s="45" t="s">
        <v>46</v>
      </c>
      <c r="B8" s="46" t="s">
        <v>10</v>
      </c>
      <c r="C8" s="47" t="s">
        <v>48</v>
      </c>
      <c r="D8" s="48">
        <v>25756</v>
      </c>
      <c r="E8" s="49" t="s">
        <v>13</v>
      </c>
      <c r="F8" s="50">
        <v>1234567890</v>
      </c>
    </row>
    <row r="9" spans="1:10" x14ac:dyDescent="0.55000000000000004">
      <c r="B9" s="70" t="s">
        <v>42</v>
      </c>
      <c r="C9" s="51" t="s">
        <v>47</v>
      </c>
      <c r="D9" s="93" t="s">
        <v>49</v>
      </c>
      <c r="E9" s="94"/>
      <c r="F9" s="62"/>
      <c r="J9" s="16" t="s">
        <v>6</v>
      </c>
    </row>
    <row r="10" spans="1:10" x14ac:dyDescent="0.55000000000000004">
      <c r="A10" s="16">
        <v>1</v>
      </c>
      <c r="B10" s="23"/>
      <c r="C10" s="28"/>
      <c r="D10" s="17"/>
      <c r="E10" s="32"/>
      <c r="F10" s="31"/>
      <c r="J10" s="16" t="s">
        <v>13</v>
      </c>
    </row>
    <row r="11" spans="1:10" x14ac:dyDescent="0.55000000000000004">
      <c r="B11" s="69"/>
      <c r="C11" s="27"/>
      <c r="D11" s="90"/>
      <c r="E11" s="91"/>
      <c r="F11" s="63"/>
      <c r="J11" s="16" t="s">
        <v>14</v>
      </c>
    </row>
    <row r="12" spans="1:10" x14ac:dyDescent="0.55000000000000004">
      <c r="A12" s="16">
        <v>2</v>
      </c>
      <c r="B12" s="23"/>
      <c r="C12" s="28"/>
      <c r="D12" s="17"/>
      <c r="E12" s="32"/>
      <c r="F12" s="31"/>
    </row>
    <row r="13" spans="1:10" x14ac:dyDescent="0.55000000000000004">
      <c r="B13" s="69"/>
      <c r="C13" s="27"/>
      <c r="D13" s="90"/>
      <c r="E13" s="91"/>
      <c r="F13" s="63"/>
    </row>
    <row r="14" spans="1:10" x14ac:dyDescent="0.55000000000000004">
      <c r="A14" s="16">
        <v>3</v>
      </c>
      <c r="B14" s="23"/>
      <c r="C14" s="28"/>
      <c r="D14" s="17"/>
      <c r="E14" s="32"/>
      <c r="F14" s="31"/>
    </row>
    <row r="15" spans="1:10" x14ac:dyDescent="0.55000000000000004">
      <c r="B15" s="69"/>
      <c r="C15" s="27"/>
      <c r="D15" s="90"/>
      <c r="E15" s="91"/>
      <c r="F15" s="63"/>
    </row>
    <row r="16" spans="1:10" x14ac:dyDescent="0.55000000000000004">
      <c r="A16" s="16">
        <v>4</v>
      </c>
      <c r="B16" s="23"/>
      <c r="C16" s="28"/>
      <c r="D16" s="17"/>
      <c r="E16" s="32"/>
      <c r="F16" s="31"/>
    </row>
    <row r="17" spans="1:10" x14ac:dyDescent="0.55000000000000004">
      <c r="B17" s="69"/>
      <c r="C17" s="27"/>
      <c r="D17" s="90"/>
      <c r="E17" s="91"/>
      <c r="F17" s="63"/>
    </row>
    <row r="18" spans="1:10" x14ac:dyDescent="0.55000000000000004">
      <c r="A18" s="16">
        <v>5</v>
      </c>
      <c r="B18" s="23"/>
      <c r="C18" s="28"/>
      <c r="D18" s="17"/>
      <c r="E18" s="32"/>
      <c r="F18" s="31"/>
    </row>
    <row r="19" spans="1:10" x14ac:dyDescent="0.55000000000000004">
      <c r="B19" s="69"/>
      <c r="C19" s="27"/>
      <c r="D19" s="90"/>
      <c r="E19" s="91"/>
      <c r="F19" s="63"/>
    </row>
    <row r="20" spans="1:10" x14ac:dyDescent="0.55000000000000004">
      <c r="A20" s="16">
        <v>6</v>
      </c>
      <c r="B20" s="23"/>
      <c r="C20" s="28"/>
      <c r="D20" s="17"/>
      <c r="E20" s="32"/>
      <c r="F20" s="31"/>
    </row>
    <row r="21" spans="1:10" x14ac:dyDescent="0.55000000000000004">
      <c r="B21" s="69"/>
      <c r="C21" s="27"/>
      <c r="D21" s="90"/>
      <c r="E21" s="91"/>
      <c r="F21" s="63"/>
    </row>
    <row r="22" spans="1:10" x14ac:dyDescent="0.55000000000000004">
      <c r="A22" s="16">
        <v>7</v>
      </c>
      <c r="B22" s="23"/>
      <c r="C22" s="28"/>
      <c r="D22" s="17"/>
      <c r="E22" s="32"/>
      <c r="F22" s="31"/>
    </row>
    <row r="23" spans="1:10" x14ac:dyDescent="0.55000000000000004">
      <c r="B23" s="69"/>
      <c r="C23" s="27"/>
      <c r="D23" s="90"/>
      <c r="E23" s="91"/>
      <c r="F23" s="63"/>
    </row>
    <row r="24" spans="1:10" x14ac:dyDescent="0.55000000000000004">
      <c r="A24" s="16">
        <v>8</v>
      </c>
      <c r="B24" s="23"/>
      <c r="C24" s="28"/>
      <c r="D24" s="17"/>
      <c r="E24" s="32"/>
      <c r="F24" s="31"/>
      <c r="J24" s="16" t="s">
        <v>36</v>
      </c>
    </row>
    <row r="25" spans="1:10" x14ac:dyDescent="0.55000000000000004">
      <c r="B25" s="69"/>
      <c r="C25" s="27"/>
      <c r="D25" s="90"/>
      <c r="E25" s="91"/>
      <c r="F25" s="63"/>
      <c r="J25" s="16" t="s">
        <v>38</v>
      </c>
    </row>
    <row r="26" spans="1:10" x14ac:dyDescent="0.55000000000000004">
      <c r="A26" s="16">
        <v>9</v>
      </c>
      <c r="B26" s="23"/>
      <c r="C26" s="28"/>
      <c r="D26" s="17"/>
      <c r="E26" s="32"/>
      <c r="F26" s="31"/>
      <c r="J26" s="16" t="s">
        <v>39</v>
      </c>
    </row>
    <row r="27" spans="1:10" x14ac:dyDescent="0.55000000000000004">
      <c r="B27" s="69"/>
      <c r="C27" s="27"/>
      <c r="D27" s="90"/>
      <c r="E27" s="91"/>
      <c r="F27" s="63"/>
      <c r="J27" s="16" t="s">
        <v>40</v>
      </c>
    </row>
    <row r="28" spans="1:10" x14ac:dyDescent="0.55000000000000004">
      <c r="A28" s="16">
        <v>10</v>
      </c>
      <c r="B28" s="23"/>
      <c r="C28" s="28"/>
      <c r="D28" s="17"/>
      <c r="E28" s="32"/>
      <c r="F28" s="31"/>
      <c r="J28" s="16" t="s">
        <v>41</v>
      </c>
    </row>
    <row r="29" spans="1:10" x14ac:dyDescent="0.55000000000000004">
      <c r="B29" s="69"/>
      <c r="C29" s="27"/>
      <c r="D29" s="90"/>
      <c r="E29" s="91"/>
      <c r="F29" s="63"/>
      <c r="J29" s="16" t="s">
        <v>42</v>
      </c>
    </row>
    <row r="30" spans="1:10" x14ac:dyDescent="0.55000000000000004">
      <c r="A30" s="16">
        <v>11</v>
      </c>
      <c r="B30" s="23"/>
      <c r="C30" s="28"/>
      <c r="D30" s="17"/>
      <c r="E30" s="32"/>
      <c r="F30" s="31"/>
      <c r="J30" s="16" t="s">
        <v>43</v>
      </c>
    </row>
    <row r="31" spans="1:10" x14ac:dyDescent="0.55000000000000004">
      <c r="B31" s="69"/>
      <c r="C31" s="27"/>
      <c r="D31" s="90"/>
      <c r="E31" s="91"/>
      <c r="F31" s="63"/>
      <c r="J31" s="16" t="s">
        <v>44</v>
      </c>
    </row>
    <row r="32" spans="1:10" x14ac:dyDescent="0.55000000000000004">
      <c r="A32" s="16">
        <v>12</v>
      </c>
      <c r="B32" s="23"/>
      <c r="C32" s="28"/>
      <c r="D32" s="17"/>
      <c r="E32" s="32"/>
      <c r="F32" s="31"/>
      <c r="J32" s="16" t="s">
        <v>45</v>
      </c>
    </row>
    <row r="33" spans="1:10" x14ac:dyDescent="0.55000000000000004">
      <c r="B33" s="69"/>
      <c r="C33" s="27"/>
      <c r="D33" s="90"/>
      <c r="E33" s="91"/>
      <c r="F33" s="63"/>
      <c r="J33" s="16" t="s">
        <v>52</v>
      </c>
    </row>
    <row r="34" spans="1:10" x14ac:dyDescent="0.55000000000000004">
      <c r="A34" s="16">
        <v>13</v>
      </c>
      <c r="B34" s="23"/>
      <c r="C34" s="28"/>
      <c r="D34" s="17"/>
      <c r="E34" s="32"/>
      <c r="F34" s="31"/>
    </row>
    <row r="35" spans="1:10" x14ac:dyDescent="0.55000000000000004">
      <c r="B35" s="69"/>
      <c r="C35" s="27"/>
      <c r="D35" s="90"/>
      <c r="E35" s="91"/>
      <c r="F35" s="63"/>
    </row>
    <row r="36" spans="1:10" x14ac:dyDescent="0.55000000000000004">
      <c r="A36" s="16">
        <v>14</v>
      </c>
      <c r="B36" s="23"/>
      <c r="C36" s="28"/>
      <c r="D36" s="17"/>
      <c r="E36" s="32"/>
      <c r="F36" s="31"/>
    </row>
    <row r="37" spans="1:10" x14ac:dyDescent="0.55000000000000004">
      <c r="B37" s="69"/>
      <c r="C37" s="27"/>
      <c r="D37" s="90"/>
      <c r="E37" s="91"/>
      <c r="F37" s="63"/>
    </row>
    <row r="38" spans="1:10" x14ac:dyDescent="0.55000000000000004">
      <c r="A38" s="16">
        <v>15</v>
      </c>
      <c r="B38" s="23"/>
      <c r="C38" s="29"/>
      <c r="D38" s="17"/>
      <c r="E38" s="32"/>
      <c r="F38" s="31"/>
    </row>
    <row r="39" spans="1:10" ht="15.5" thickBot="1" x14ac:dyDescent="0.6">
      <c r="B39" s="24"/>
      <c r="C39" s="30"/>
      <c r="D39" s="82"/>
      <c r="E39" s="92"/>
      <c r="F39" s="61"/>
    </row>
    <row r="41" spans="1:10" x14ac:dyDescent="0.55000000000000004">
      <c r="B41" s="16" t="s">
        <v>17</v>
      </c>
      <c r="C41" s="16">
        <f>COUNTIF(B10:B39,"男子")</f>
        <v>0</v>
      </c>
      <c r="D41" s="16" t="s">
        <v>18</v>
      </c>
    </row>
    <row r="42" spans="1:10" x14ac:dyDescent="0.55000000000000004">
      <c r="B42" s="16" t="s">
        <v>19</v>
      </c>
      <c r="C42" s="16">
        <f>COUNTIF(B10:B39,"女子")</f>
        <v>0</v>
      </c>
      <c r="D42" s="16" t="s">
        <v>18</v>
      </c>
    </row>
  </sheetData>
  <sheetProtection algorithmName="SHA-512" hashValue="50uh8FBMLlcqwuhyLtXakKjP07LT6TuHfp679llQATfAMcBOM1Ip82OwvQKpZMHKt77sjvKQ/sNSFOCkMFEOgQ==" saltValue="Anp3GrsJRDFvCXS1PhajCg==" spinCount="100000" sheet="1" objects="1" scenarios="1"/>
  <mergeCells count="19">
    <mergeCell ref="B2:F2"/>
    <mergeCell ref="B3:F3"/>
    <mergeCell ref="D23:E23"/>
    <mergeCell ref="D25:E25"/>
    <mergeCell ref="D27:E27"/>
    <mergeCell ref="D35:E35"/>
    <mergeCell ref="D37:E37"/>
    <mergeCell ref="D39:E39"/>
    <mergeCell ref="D9:E9"/>
    <mergeCell ref="D7:E7"/>
    <mergeCell ref="D11:E11"/>
    <mergeCell ref="D13:E13"/>
    <mergeCell ref="D15:E15"/>
    <mergeCell ref="D17:E17"/>
    <mergeCell ref="D19:E19"/>
    <mergeCell ref="D21:E21"/>
    <mergeCell ref="D29:E29"/>
    <mergeCell ref="D31:E31"/>
    <mergeCell ref="D33:E33"/>
  </mergeCells>
  <phoneticPr fontId="1"/>
  <dataValidations count="6">
    <dataValidation type="list" allowBlank="1" showInputMessage="1" showErrorMessage="1" prompt="男子　女子　より選択してください" sqref="B8 B10 B22 B24 B26 B28 B30 B32 B34 B36 B38 B12 B14 B16 B18 B20" xr:uid="{7FF7A8D8-3977-4DA6-AD79-AAB62C1E3E2E}">
      <formula1>種別</formula1>
    </dataValidation>
    <dataValidation type="list" allowBlank="1" showInputMessage="1" showErrorMessage="1" prompt="在住、在勤　より選択してください" sqref="E8 E10 E28 E22 E38 E24 E26 E30 E32 E34 E36 E12 E14 E16 E18 E20" xr:uid="{B4A4EE9A-2804-416B-BEDB-3E37543D3E3B}">
      <formula1>$J$10:$J$11</formula1>
    </dataValidation>
    <dataValidation type="date" operator="lessThan" allowBlank="1" showInputMessage="1" showErrorMessage="1" promptTitle="生年月日" prompt="西暦表記で　2023/05/14　の様に入力してください" sqref="D8 D10 D28 D22 D38 D24 D26 D30 D32 D34 D36 D12 D14 D16 D18 D20" xr:uid="{D4B7D9F9-46D3-4EDC-8DE0-4466D7FA05DC}">
      <formula1>45017</formula1>
    </dataValidation>
    <dataValidation allowBlank="1" showInputMessage="1" showErrorMessage="1" prompt="カタカナ入力して下さい" sqref="C8 C10 C22 C24 C26 C28 C30 C32 C34 C36 C38 C12 C14 C16 C18 C20" xr:uid="{5B0C6E49-A3E3-46AB-82F6-1B80501F990B}"/>
    <dataValidation type="textLength" operator="equal" allowBlank="1" showInputMessage="1" showErrorMessage="1" promptTitle="日バ登録番号" prompt="10桁の番号を入力してください" sqref="F8 F10 F22 F24 F26 F28 F30 F32 F34 F36 F38 F12 F14 F16 F18 F20" xr:uid="{C48CD039-2B0D-4D66-865D-0ECC150107D9}">
      <formula1>10</formula1>
    </dataValidation>
    <dataValidation type="list" showInputMessage="1" showErrorMessage="1" prompt="年齢区分を選択してください" sqref="B9 B39 B37 B35 B33 B31 B29 B27 B25 B23 B21 B13 B15 B17 B19 B11" xr:uid="{954EC73B-3252-4F6A-953C-3F70ABB1C488}">
      <formula1>$J$25:$J$33</formula1>
    </dataValidation>
  </dataValidations>
  <pageMargins left="0.7" right="0.7" top="0.75" bottom="0.75" header="0.3" footer="0.3"/>
  <pageSetup paperSize="9" scale="81" orientation="portrait" r:id="rId1"/>
  <colBreaks count="1" manualBreakCount="1">
    <brk id="7" max="1048575" man="1"/>
  </colBreaks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6C2F4-1FFD-43B1-ABCD-C6E9CFD54EED}">
  <dimension ref="A2:J59"/>
  <sheetViews>
    <sheetView view="pageBreakPreview" zoomScale="85" zoomScaleNormal="100" zoomScaleSheetLayoutView="85" workbookViewId="0">
      <selection activeCell="C23" sqref="C23"/>
    </sheetView>
  </sheetViews>
  <sheetFormatPr defaultRowHeight="15" x14ac:dyDescent="0.55000000000000004"/>
  <cols>
    <col min="1" max="1" width="8.6640625" style="16"/>
    <col min="2" max="2" width="12.9140625" style="16" customWidth="1"/>
    <col min="3" max="3" width="19" style="16" customWidth="1"/>
    <col min="4" max="4" width="24.58203125" style="16" bestFit="1" customWidth="1"/>
    <col min="5" max="5" width="11.33203125" style="16" customWidth="1"/>
    <col min="6" max="6" width="14.9140625" style="16" customWidth="1"/>
    <col min="7" max="9" width="8.6640625" style="16"/>
    <col min="10" max="10" width="10.1640625" style="16" hidden="1" customWidth="1"/>
    <col min="11" max="16384" width="8.6640625" style="16"/>
  </cols>
  <sheetData>
    <row r="2" spans="1:10" ht="16" x14ac:dyDescent="0.55000000000000004">
      <c r="B2" s="89"/>
      <c r="C2" s="89"/>
      <c r="D2" s="89"/>
      <c r="E2" s="89"/>
      <c r="F2" s="89"/>
    </row>
    <row r="3" spans="1:10" ht="16" x14ac:dyDescent="0.55000000000000004">
      <c r="B3" s="89" t="s">
        <v>67</v>
      </c>
      <c r="C3" s="89"/>
      <c r="D3" s="89"/>
      <c r="E3" s="89"/>
      <c r="F3" s="89"/>
    </row>
    <row r="4" spans="1:10" x14ac:dyDescent="0.55000000000000004">
      <c r="J4" s="16" t="s">
        <v>12</v>
      </c>
    </row>
    <row r="5" spans="1:10" ht="15.5" thickBot="1" x14ac:dyDescent="0.6">
      <c r="B5" s="16" t="s">
        <v>68</v>
      </c>
      <c r="J5" s="16" t="s">
        <v>10</v>
      </c>
    </row>
    <row r="6" spans="1:10" x14ac:dyDescent="0.55000000000000004">
      <c r="B6" s="118" t="s">
        <v>12</v>
      </c>
      <c r="C6" s="18" t="s">
        <v>5</v>
      </c>
      <c r="D6" s="19" t="s">
        <v>9</v>
      </c>
      <c r="E6" s="20" t="s">
        <v>6</v>
      </c>
      <c r="F6" s="21" t="s">
        <v>8</v>
      </c>
      <c r="J6" s="16" t="s">
        <v>11</v>
      </c>
    </row>
    <row r="7" spans="1:10" ht="15.5" thickBot="1" x14ac:dyDescent="0.6">
      <c r="B7" s="119"/>
      <c r="C7" s="38" t="s">
        <v>15</v>
      </c>
      <c r="D7" s="95" t="s">
        <v>7</v>
      </c>
      <c r="E7" s="96"/>
      <c r="F7" s="68" t="s">
        <v>56</v>
      </c>
      <c r="J7" s="16" t="s">
        <v>16</v>
      </c>
    </row>
    <row r="8" spans="1:10" ht="15.5" thickTop="1" x14ac:dyDescent="0.55000000000000004">
      <c r="A8" s="45" t="s">
        <v>37</v>
      </c>
      <c r="B8" s="112" t="s">
        <v>16</v>
      </c>
      <c r="C8" s="52" t="s">
        <v>48</v>
      </c>
      <c r="D8" s="53">
        <v>25756</v>
      </c>
      <c r="E8" s="54" t="s">
        <v>13</v>
      </c>
      <c r="F8" s="55">
        <v>1234567890</v>
      </c>
    </row>
    <row r="9" spans="1:10" x14ac:dyDescent="0.55000000000000004">
      <c r="B9" s="113"/>
      <c r="C9" s="56" t="s">
        <v>47</v>
      </c>
      <c r="D9" s="116" t="s">
        <v>49</v>
      </c>
      <c r="E9" s="117"/>
      <c r="F9" s="64"/>
      <c r="J9" s="16" t="s">
        <v>6</v>
      </c>
    </row>
    <row r="10" spans="1:10" x14ac:dyDescent="0.55000000000000004">
      <c r="B10" s="114" t="s">
        <v>42</v>
      </c>
      <c r="C10" s="56" t="s">
        <v>50</v>
      </c>
      <c r="D10" s="57">
        <v>25425</v>
      </c>
      <c r="E10" s="58" t="s">
        <v>13</v>
      </c>
      <c r="F10" s="59">
        <v>1357924680</v>
      </c>
      <c r="J10" s="16" t="s">
        <v>13</v>
      </c>
    </row>
    <row r="11" spans="1:10" x14ac:dyDescent="0.55000000000000004">
      <c r="B11" s="115"/>
      <c r="C11" s="51" t="s">
        <v>51</v>
      </c>
      <c r="D11" s="110" t="s">
        <v>49</v>
      </c>
      <c r="E11" s="111"/>
      <c r="F11" s="60"/>
      <c r="J11" s="16" t="s">
        <v>14</v>
      </c>
    </row>
    <row r="12" spans="1:10" x14ac:dyDescent="0.55000000000000004">
      <c r="A12" s="97">
        <v>1</v>
      </c>
      <c r="B12" s="100"/>
      <c r="C12" s="34"/>
      <c r="D12" s="35"/>
      <c r="E12" s="36"/>
      <c r="F12" s="37"/>
    </row>
    <row r="13" spans="1:10" x14ac:dyDescent="0.55000000000000004">
      <c r="A13" s="97"/>
      <c r="B13" s="101"/>
      <c r="C13" s="41"/>
      <c r="D13" s="80"/>
      <c r="E13" s="105"/>
      <c r="F13" s="71"/>
    </row>
    <row r="14" spans="1:10" x14ac:dyDescent="0.55000000000000004">
      <c r="A14" s="97"/>
      <c r="B14" s="98"/>
      <c r="C14" s="41"/>
      <c r="D14" s="42"/>
      <c r="E14" s="43"/>
      <c r="F14" s="44"/>
      <c r="J14" s="16" t="s">
        <v>36</v>
      </c>
    </row>
    <row r="15" spans="1:10" x14ac:dyDescent="0.55000000000000004">
      <c r="A15" s="97"/>
      <c r="B15" s="102"/>
      <c r="C15" s="27"/>
      <c r="D15" s="103"/>
      <c r="E15" s="104"/>
      <c r="F15" s="33"/>
      <c r="J15" s="16" t="s">
        <v>38</v>
      </c>
    </row>
    <row r="16" spans="1:10" x14ac:dyDescent="0.55000000000000004">
      <c r="A16" s="97">
        <v>2</v>
      </c>
      <c r="B16" s="100"/>
      <c r="C16" s="34"/>
      <c r="D16" s="35"/>
      <c r="E16" s="36"/>
      <c r="F16" s="37"/>
      <c r="J16" s="16" t="s">
        <v>39</v>
      </c>
    </row>
    <row r="17" spans="1:10" x14ac:dyDescent="0.55000000000000004">
      <c r="A17" s="97"/>
      <c r="B17" s="101"/>
      <c r="C17" s="41"/>
      <c r="D17" s="80"/>
      <c r="E17" s="105"/>
      <c r="F17" s="71"/>
      <c r="J17" s="16" t="s">
        <v>40</v>
      </c>
    </row>
    <row r="18" spans="1:10" x14ac:dyDescent="0.55000000000000004">
      <c r="A18" s="97"/>
      <c r="B18" s="98"/>
      <c r="C18" s="41"/>
      <c r="D18" s="42"/>
      <c r="E18" s="43"/>
      <c r="F18" s="44"/>
      <c r="J18" s="16" t="s">
        <v>41</v>
      </c>
    </row>
    <row r="19" spans="1:10" x14ac:dyDescent="0.55000000000000004">
      <c r="A19" s="97"/>
      <c r="B19" s="102"/>
      <c r="C19" s="27"/>
      <c r="D19" s="103"/>
      <c r="E19" s="104"/>
      <c r="F19" s="33"/>
      <c r="J19" s="16" t="s">
        <v>42</v>
      </c>
    </row>
    <row r="20" spans="1:10" x14ac:dyDescent="0.55000000000000004">
      <c r="A20" s="97">
        <v>3</v>
      </c>
      <c r="B20" s="100"/>
      <c r="C20" s="34"/>
      <c r="D20" s="35"/>
      <c r="E20" s="36"/>
      <c r="F20" s="37"/>
      <c r="J20" s="16" t="s">
        <v>43</v>
      </c>
    </row>
    <row r="21" spans="1:10" x14ac:dyDescent="0.55000000000000004">
      <c r="A21" s="97"/>
      <c r="B21" s="101"/>
      <c r="C21" s="41"/>
      <c r="D21" s="80"/>
      <c r="E21" s="105"/>
      <c r="F21" s="71"/>
      <c r="J21" s="16" t="s">
        <v>44</v>
      </c>
    </row>
    <row r="22" spans="1:10" x14ac:dyDescent="0.55000000000000004">
      <c r="A22" s="97"/>
      <c r="B22" s="98"/>
      <c r="C22" s="41"/>
      <c r="D22" s="42"/>
      <c r="E22" s="43"/>
      <c r="F22" s="44"/>
      <c r="J22" s="16" t="s">
        <v>45</v>
      </c>
    </row>
    <row r="23" spans="1:10" x14ac:dyDescent="0.55000000000000004">
      <c r="A23" s="97"/>
      <c r="B23" s="102"/>
      <c r="C23" s="27"/>
      <c r="D23" s="103"/>
      <c r="E23" s="104"/>
      <c r="F23" s="33"/>
      <c r="J23" s="16" t="s">
        <v>52</v>
      </c>
    </row>
    <row r="24" spans="1:10" x14ac:dyDescent="0.55000000000000004">
      <c r="A24" s="97">
        <v>4</v>
      </c>
      <c r="B24" s="100"/>
      <c r="C24" s="34"/>
      <c r="D24" s="35"/>
      <c r="E24" s="36"/>
      <c r="F24" s="37"/>
    </row>
    <row r="25" spans="1:10" x14ac:dyDescent="0.55000000000000004">
      <c r="A25" s="97"/>
      <c r="B25" s="101"/>
      <c r="C25" s="41"/>
      <c r="D25" s="80"/>
      <c r="E25" s="105"/>
      <c r="F25" s="71"/>
    </row>
    <row r="26" spans="1:10" x14ac:dyDescent="0.55000000000000004">
      <c r="A26" s="97"/>
      <c r="B26" s="98"/>
      <c r="C26" s="41"/>
      <c r="D26" s="42"/>
      <c r="E26" s="43"/>
      <c r="F26" s="44"/>
    </row>
    <row r="27" spans="1:10" x14ac:dyDescent="0.55000000000000004">
      <c r="A27" s="97"/>
      <c r="B27" s="102"/>
      <c r="C27" s="27"/>
      <c r="D27" s="103"/>
      <c r="E27" s="104"/>
      <c r="F27" s="33"/>
    </row>
    <row r="28" spans="1:10" x14ac:dyDescent="0.55000000000000004">
      <c r="A28" s="97">
        <v>5</v>
      </c>
      <c r="B28" s="100"/>
      <c r="C28" s="34"/>
      <c r="D28" s="35"/>
      <c r="E28" s="36"/>
      <c r="F28" s="37"/>
    </row>
    <row r="29" spans="1:10" x14ac:dyDescent="0.55000000000000004">
      <c r="A29" s="97"/>
      <c r="B29" s="101"/>
      <c r="C29" s="41"/>
      <c r="D29" s="80"/>
      <c r="E29" s="105"/>
      <c r="F29" s="71"/>
    </row>
    <row r="30" spans="1:10" x14ac:dyDescent="0.55000000000000004">
      <c r="A30" s="97"/>
      <c r="B30" s="98"/>
      <c r="C30" s="41"/>
      <c r="D30" s="42"/>
      <c r="E30" s="43"/>
      <c r="F30" s="44"/>
    </row>
    <row r="31" spans="1:10" x14ac:dyDescent="0.55000000000000004">
      <c r="A31" s="97"/>
      <c r="B31" s="102"/>
      <c r="C31" s="27"/>
      <c r="D31" s="103"/>
      <c r="E31" s="104"/>
      <c r="F31" s="33"/>
    </row>
    <row r="32" spans="1:10" x14ac:dyDescent="0.55000000000000004">
      <c r="A32" s="97">
        <v>6</v>
      </c>
      <c r="B32" s="100"/>
      <c r="C32" s="34"/>
      <c r="D32" s="35"/>
      <c r="E32" s="36"/>
      <c r="F32" s="37"/>
    </row>
    <row r="33" spans="1:6" x14ac:dyDescent="0.55000000000000004">
      <c r="A33" s="97"/>
      <c r="B33" s="101"/>
      <c r="C33" s="41"/>
      <c r="D33" s="80"/>
      <c r="E33" s="105"/>
      <c r="F33" s="71"/>
    </row>
    <row r="34" spans="1:6" x14ac:dyDescent="0.55000000000000004">
      <c r="A34" s="97"/>
      <c r="B34" s="98"/>
      <c r="C34" s="41"/>
      <c r="D34" s="42"/>
      <c r="E34" s="43"/>
      <c r="F34" s="44"/>
    </row>
    <row r="35" spans="1:6" x14ac:dyDescent="0.55000000000000004">
      <c r="A35" s="97"/>
      <c r="B35" s="102"/>
      <c r="C35" s="27"/>
      <c r="D35" s="103"/>
      <c r="E35" s="104"/>
      <c r="F35" s="33"/>
    </row>
    <row r="36" spans="1:6" x14ac:dyDescent="0.55000000000000004">
      <c r="A36" s="97">
        <v>7</v>
      </c>
      <c r="B36" s="100"/>
      <c r="C36" s="34"/>
      <c r="D36" s="35"/>
      <c r="E36" s="36"/>
      <c r="F36" s="37"/>
    </row>
    <row r="37" spans="1:6" x14ac:dyDescent="0.55000000000000004">
      <c r="A37" s="97"/>
      <c r="B37" s="101"/>
      <c r="C37" s="41"/>
      <c r="D37" s="80"/>
      <c r="E37" s="105"/>
      <c r="F37" s="71"/>
    </row>
    <row r="38" spans="1:6" x14ac:dyDescent="0.55000000000000004">
      <c r="A38" s="97"/>
      <c r="B38" s="98"/>
      <c r="C38" s="41"/>
      <c r="D38" s="42"/>
      <c r="E38" s="43"/>
      <c r="F38" s="44"/>
    </row>
    <row r="39" spans="1:6" x14ac:dyDescent="0.55000000000000004">
      <c r="A39" s="97"/>
      <c r="B39" s="102"/>
      <c r="C39" s="27"/>
      <c r="D39" s="103"/>
      <c r="E39" s="104"/>
      <c r="F39" s="33"/>
    </row>
    <row r="40" spans="1:6" x14ac:dyDescent="0.55000000000000004">
      <c r="A40" s="97">
        <v>8</v>
      </c>
      <c r="B40" s="100"/>
      <c r="C40" s="34"/>
      <c r="D40" s="35"/>
      <c r="E40" s="36"/>
      <c r="F40" s="37"/>
    </row>
    <row r="41" spans="1:6" x14ac:dyDescent="0.55000000000000004">
      <c r="A41" s="97"/>
      <c r="B41" s="101"/>
      <c r="C41" s="41"/>
      <c r="D41" s="80"/>
      <c r="E41" s="105"/>
      <c r="F41" s="71"/>
    </row>
    <row r="42" spans="1:6" x14ac:dyDescent="0.55000000000000004">
      <c r="A42" s="97"/>
      <c r="B42" s="98"/>
      <c r="C42" s="41"/>
      <c r="D42" s="42"/>
      <c r="E42" s="43"/>
      <c r="F42" s="44"/>
    </row>
    <row r="43" spans="1:6" x14ac:dyDescent="0.55000000000000004">
      <c r="A43" s="97"/>
      <c r="B43" s="102"/>
      <c r="C43" s="27"/>
      <c r="D43" s="103"/>
      <c r="E43" s="104"/>
      <c r="F43" s="33"/>
    </row>
    <row r="44" spans="1:6" x14ac:dyDescent="0.55000000000000004">
      <c r="A44" s="97">
        <v>9</v>
      </c>
      <c r="B44" s="100"/>
      <c r="C44" s="34"/>
      <c r="D44" s="35"/>
      <c r="E44" s="36"/>
      <c r="F44" s="37"/>
    </row>
    <row r="45" spans="1:6" x14ac:dyDescent="0.55000000000000004">
      <c r="A45" s="97"/>
      <c r="B45" s="101"/>
      <c r="C45" s="41"/>
      <c r="D45" s="80"/>
      <c r="E45" s="105"/>
      <c r="F45" s="71"/>
    </row>
    <row r="46" spans="1:6" x14ac:dyDescent="0.55000000000000004">
      <c r="A46" s="97"/>
      <c r="B46" s="98"/>
      <c r="C46" s="41"/>
      <c r="D46" s="42"/>
      <c r="E46" s="43"/>
      <c r="F46" s="44"/>
    </row>
    <row r="47" spans="1:6" x14ac:dyDescent="0.55000000000000004">
      <c r="A47" s="97"/>
      <c r="B47" s="102"/>
      <c r="C47" s="27"/>
      <c r="D47" s="103"/>
      <c r="E47" s="104"/>
      <c r="F47" s="33"/>
    </row>
    <row r="48" spans="1:6" x14ac:dyDescent="0.55000000000000004">
      <c r="A48" s="97">
        <v>10</v>
      </c>
      <c r="B48" s="100"/>
      <c r="C48" s="34"/>
      <c r="D48" s="35"/>
      <c r="E48" s="36"/>
      <c r="F48" s="37"/>
    </row>
    <row r="49" spans="1:6" x14ac:dyDescent="0.55000000000000004">
      <c r="A49" s="97"/>
      <c r="B49" s="101"/>
      <c r="C49" s="41"/>
      <c r="D49" s="106"/>
      <c r="E49" s="106"/>
      <c r="F49" s="107"/>
    </row>
    <row r="50" spans="1:6" x14ac:dyDescent="0.55000000000000004">
      <c r="A50" s="97"/>
      <c r="B50" s="98"/>
      <c r="C50" s="41"/>
      <c r="D50" s="42"/>
      <c r="E50" s="43"/>
      <c r="F50" s="44"/>
    </row>
    <row r="51" spans="1:6" ht="15.5" thickBot="1" x14ac:dyDescent="0.6">
      <c r="A51" s="97"/>
      <c r="B51" s="99"/>
      <c r="C51" s="39"/>
      <c r="D51" s="108"/>
      <c r="E51" s="109"/>
      <c r="F51" s="40"/>
    </row>
    <row r="53" spans="1:6" x14ac:dyDescent="0.55000000000000004">
      <c r="B53" s="16" t="s">
        <v>20</v>
      </c>
      <c r="C53" s="16">
        <f>COUNTIF(B12:B51,"男子")</f>
        <v>0</v>
      </c>
      <c r="D53" s="16" t="s">
        <v>21</v>
      </c>
    </row>
    <row r="54" spans="1:6" x14ac:dyDescent="0.55000000000000004">
      <c r="B54" s="16" t="s">
        <v>22</v>
      </c>
      <c r="C54" s="16">
        <f>COUNTIF(B12:B51,"女子")</f>
        <v>0</v>
      </c>
      <c r="D54" s="16" t="s">
        <v>21</v>
      </c>
    </row>
    <row r="55" spans="1:6" x14ac:dyDescent="0.55000000000000004">
      <c r="B55" s="16" t="s">
        <v>23</v>
      </c>
      <c r="C55" s="16">
        <f>COUNTIF(B12:B51,"混合")</f>
        <v>0</v>
      </c>
      <c r="D55" s="16" t="s">
        <v>21</v>
      </c>
    </row>
    <row r="58" spans="1:6" ht="15" customHeight="1" x14ac:dyDescent="0.55000000000000004"/>
    <row r="59" spans="1:6" ht="14.5" customHeight="1" x14ac:dyDescent="0.55000000000000004"/>
  </sheetData>
  <sheetProtection algorithmName="SHA-512" hashValue="1ekSTE9YtIFFzDx7D2o9K6hP1t0NYxzmUrcBZ9R/OHSxdr6+jmI2ik65tNQBUnhv5v/yFMjkaN7IbP5aPRdlzA==" saltValue="DQxwwL9dJL1EHksUWH/RtA==" spinCount="100000" sheet="1" objects="1" scenarios="1"/>
  <mergeCells count="58">
    <mergeCell ref="D13:E13"/>
    <mergeCell ref="D17:E17"/>
    <mergeCell ref="D21:E21"/>
    <mergeCell ref="D25:E25"/>
    <mergeCell ref="B2:F2"/>
    <mergeCell ref="B3:F3"/>
    <mergeCell ref="D11:E11"/>
    <mergeCell ref="B8:B9"/>
    <mergeCell ref="B10:B11"/>
    <mergeCell ref="D9:E9"/>
    <mergeCell ref="B18:B19"/>
    <mergeCell ref="B6:B7"/>
    <mergeCell ref="D7:E7"/>
    <mergeCell ref="B12:B13"/>
    <mergeCell ref="B14:B15"/>
    <mergeCell ref="B16:B17"/>
    <mergeCell ref="D51:E51"/>
    <mergeCell ref="D31:E31"/>
    <mergeCell ref="D35:E35"/>
    <mergeCell ref="D39:E39"/>
    <mergeCell ref="D43:E43"/>
    <mergeCell ref="D47:E47"/>
    <mergeCell ref="D49:F49"/>
    <mergeCell ref="B20:B21"/>
    <mergeCell ref="B22:B23"/>
    <mergeCell ref="B24:B25"/>
    <mergeCell ref="B26:B27"/>
    <mergeCell ref="B28:B29"/>
    <mergeCell ref="B30:B31"/>
    <mergeCell ref="D29:E29"/>
    <mergeCell ref="B44:B45"/>
    <mergeCell ref="B46:B47"/>
    <mergeCell ref="D27:E27"/>
    <mergeCell ref="D23:E23"/>
    <mergeCell ref="B40:B41"/>
    <mergeCell ref="B42:B43"/>
    <mergeCell ref="D15:E15"/>
    <mergeCell ref="D33:E33"/>
    <mergeCell ref="D37:E37"/>
    <mergeCell ref="D41:E41"/>
    <mergeCell ref="D45:E45"/>
    <mergeCell ref="D19:E19"/>
    <mergeCell ref="B50:B51"/>
    <mergeCell ref="B32:B33"/>
    <mergeCell ref="B34:B35"/>
    <mergeCell ref="B36:B37"/>
    <mergeCell ref="B38:B39"/>
    <mergeCell ref="B48:B49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</mergeCells>
  <phoneticPr fontId="1"/>
  <dataValidations count="6">
    <dataValidation type="textLength" operator="equal" allowBlank="1" showInputMessage="1" showErrorMessage="1" promptTitle="日バ登録番号" prompt="10桁の番号を入力してください" sqref="F42 F10 F38 F8 F14 F12 F18 F16 F22 F20 F26 F24 F34 F32 F30 F28 F36 F40 F50 F48 F46 F44" xr:uid="{8C2A41DE-7D5E-4148-9452-372CD765EC27}">
      <formula1>10</formula1>
    </dataValidation>
    <dataValidation allowBlank="1" showInputMessage="1" showErrorMessage="1" prompt="カタカナ入力して下さい" sqref="C42 C10 C38 C8 C14 C12 C18 C16 C22 C20 C26 C24 C34 C32 C30 C28 C36 C40 C50 C48 C46 C44" xr:uid="{FC0CBB43-3D66-4621-BF1F-E352F5AED959}"/>
    <dataValidation type="date" operator="lessThan" allowBlank="1" showInputMessage="1" showErrorMessage="1" promptTitle="生年月日" prompt="西暦表記で　2023/05/14　の様に入力してください" sqref="D42 D10 D14 D38 D8 D12 D18 D16 D22 D20 D26 D24 D34 D32 D30 D28 D36 D40 D50 D48 D46 D44" xr:uid="{77C79772-9CFA-43C7-8F4E-E6F1AF969876}">
      <formula1>45017</formula1>
    </dataValidation>
    <dataValidation type="list" allowBlank="1" showInputMessage="1" showErrorMessage="1" prompt="在住、在勤　より選択してください" sqref="E42 E10 E14 E38 E8 E12 E18 E16 E22 E20 E26 E24 E34 E32 E30 E28 E36 E40 E50 E48 E46 E44" xr:uid="{0FDBD648-CCFF-4C3C-B195-1BF1B8D58B04}">
      <formula1>$J$10:$J$11</formula1>
    </dataValidation>
    <dataValidation type="list" allowBlank="1" showInputMessage="1" showErrorMessage="1" prompt="男子　女子　混合より選択してください" sqref="B8 B36 B12 B16 B20 B24 B28 B32 B40 B48 B44" xr:uid="{B04F685D-0079-4587-9630-9E682EBF40EC}">
      <formula1>$J$5:$J$7</formula1>
    </dataValidation>
    <dataValidation type="list" allowBlank="1" showInputMessage="1" showErrorMessage="1" prompt="年齢区分を選択してください" sqref="B10:B11 B38:B39 B14:B15 B18:B19 B22:B23 B26:B27 B30:B31 B34:B35 B50:B51 B46:B47 B42:B43" xr:uid="{D3E26117-3D98-4DB1-B620-B0EFCF4555D4}">
      <formula1>$J$15:$J$23</formula1>
    </dataValidation>
  </dataValidations>
  <pageMargins left="0.7" right="0.7" top="0.75" bottom="0.75" header="0.3" footer="0.3"/>
  <pageSetup paperSize="9" scale="81" orientation="portrait" r:id="rId1"/>
  <colBreaks count="1" manualBreakCount="1">
    <brk id="7" max="1048575" man="1"/>
  </colBreaks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CE89A924273D468912EE7715952DDF" ma:contentTypeVersion="9" ma:contentTypeDescription="新しいドキュメントを作成します。" ma:contentTypeScope="" ma:versionID="77a22ce086f6d154aff76b8f590a7d40">
  <xsd:schema xmlns:xsd="http://www.w3.org/2001/XMLSchema" xmlns:xs="http://www.w3.org/2001/XMLSchema" xmlns:p="http://schemas.microsoft.com/office/2006/metadata/properties" xmlns:ns3="e886248d-4753-44f1-9337-1eac56268366" targetNamespace="http://schemas.microsoft.com/office/2006/metadata/properties" ma:root="true" ma:fieldsID="58254938ea133f700e798100f51bbd56" ns3:_="">
    <xsd:import namespace="e886248d-4753-44f1-9337-1eac562683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6248d-4753-44f1-9337-1eac562683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1BFB2F-C7E4-4696-A605-B361EA14D2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86248d-4753-44f1-9337-1eac562683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8D2A55-007D-4CC9-B71B-65961AF14F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E1575C-9EAF-45B7-BDA3-D571A76732C1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e886248d-4753-44f1-9337-1eac562683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参加料集計表</vt:lpstr>
      <vt:lpstr>単</vt:lpstr>
      <vt:lpstr>複</vt:lpstr>
      <vt:lpstr>参加料集計表!Print_Area</vt:lpstr>
      <vt:lpstr>単!Print_Area</vt:lpstr>
      <vt:lpstr>複!Print_Area</vt:lpstr>
      <vt:lpstr>種別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Kazuyuki Konda</dc:creator>
  <cp:lastModifiedBy>custom</cp:lastModifiedBy>
  <cp:lastPrinted>2024-05-08T05:39:59Z</cp:lastPrinted>
  <dcterms:created xsi:type="dcterms:W3CDTF">2023-04-20T05:26:14Z</dcterms:created>
  <dcterms:modified xsi:type="dcterms:W3CDTF">2024-05-14T07:16:20Z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0x010100ECCE89A924273D468912EE7715952DDF</vt:lpwstr>
  </property>
</Properties>
</file>